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095" windowHeight="60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3" i="1" l="1"/>
  <c r="C16" i="1"/>
  <c r="C4" i="1"/>
  <c r="B43" i="1" l="1"/>
  <c r="D13" i="1" l="1"/>
  <c r="C43" i="1" l="1"/>
  <c r="C13" i="1"/>
  <c r="B13" i="1"/>
  <c r="B45" i="1" s="1"/>
  <c r="C45" i="1" l="1"/>
  <c r="D43" i="1" l="1"/>
  <c r="D45" i="1" s="1"/>
</calcChain>
</file>

<file path=xl/sharedStrings.xml><?xml version="1.0" encoding="utf-8"?>
<sst xmlns="http://schemas.openxmlformats.org/spreadsheetml/2006/main" count="75" uniqueCount="72">
  <si>
    <t>Category</t>
  </si>
  <si>
    <t>Notes</t>
  </si>
  <si>
    <t xml:space="preserve"> </t>
  </si>
  <si>
    <t>7th Tradition</t>
  </si>
  <si>
    <t>Literature sales</t>
  </si>
  <si>
    <t>Events:</t>
  </si>
  <si>
    <t>Big Book Study</t>
  </si>
  <si>
    <t>MN Convention</t>
  </si>
  <si>
    <t>OA Quick Steps</t>
  </si>
  <si>
    <t>Total Income</t>
  </si>
  <si>
    <t>Expenses</t>
  </si>
  <si>
    <t>Bank Charges, cc fees</t>
  </si>
  <si>
    <t>Constant Contact</t>
  </si>
  <si>
    <t>Insurance</t>
  </si>
  <si>
    <t>Licenses &amp; Fees</t>
  </si>
  <si>
    <t>Literature</t>
  </si>
  <si>
    <t>Mailbox</t>
  </si>
  <si>
    <t>New Meeting Startup</t>
  </si>
  <si>
    <t>Professional Services</t>
  </si>
  <si>
    <t>Rent IG Meeting Room</t>
  </si>
  <si>
    <t>Storage</t>
  </si>
  <si>
    <t>Contribution to WSO</t>
  </si>
  <si>
    <t>Convention</t>
  </si>
  <si>
    <t>Buffalo Retreat</t>
  </si>
  <si>
    <t>World Service Conference</t>
  </si>
  <si>
    <t>Total Expenses</t>
  </si>
  <si>
    <t>Net Gain (Loss)</t>
  </si>
  <si>
    <t>Website</t>
  </si>
  <si>
    <t>annual pmt-CC and Howard est at $150/mo</t>
  </si>
  <si>
    <t>Hotline</t>
  </si>
  <si>
    <t>Office Expenses</t>
  </si>
  <si>
    <t xml:space="preserve">tax prep, bookkeeper, web assistance </t>
  </si>
  <si>
    <t>vm service annual pmt &amp; zoom subscrip</t>
  </si>
  <si>
    <t>virtual and in person (3 attendees)</t>
  </si>
  <si>
    <t>2% net income 2022 - $12,000 net income</t>
  </si>
  <si>
    <t>6% net income 2022 -  $12,000 net income</t>
  </si>
  <si>
    <t>Go Daddy subscription, web asst. contract</t>
  </si>
  <si>
    <t>YTD includes 2023 deposit</t>
  </si>
  <si>
    <t>Scholarships</t>
  </si>
  <si>
    <t>$</t>
  </si>
  <si>
    <t>Apply excess funds from prior year</t>
  </si>
  <si>
    <t>Unity Intergroup Budget 2023 - 24</t>
  </si>
  <si>
    <t>2022-23 Budget</t>
  </si>
  <si>
    <t>2023-2024 Budget</t>
  </si>
  <si>
    <t>virtual meetings</t>
  </si>
  <si>
    <t>virtual meetings 7th tradition</t>
  </si>
  <si>
    <t xml:space="preserve">annual prem - if events add'l prem </t>
  </si>
  <si>
    <t>state registration with Atty General</t>
  </si>
  <si>
    <t>Spring 2024 - on line</t>
  </si>
  <si>
    <t>April 24 - incl $1947 scholarship receipts</t>
  </si>
  <si>
    <t>includes 2 attendees 2024</t>
  </si>
  <si>
    <t>2023 November  $65/pp max 300</t>
  </si>
  <si>
    <t>2 events, table banner and pull up signs, pamphlets</t>
  </si>
  <si>
    <t>noted below</t>
  </si>
  <si>
    <t>Prof Outreach, Pub Info</t>
  </si>
  <si>
    <t xml:space="preserve">$56/mo for 6 mos. $60/mo for 6 mos.  </t>
  </si>
  <si>
    <t>October 2023</t>
  </si>
  <si>
    <t>100 new meeting (2)</t>
  </si>
  <si>
    <t>Prof outreach, Pub Info</t>
  </si>
  <si>
    <t>retreat and convention</t>
  </si>
  <si>
    <t xml:space="preserve">Big Book Study - webcast </t>
  </si>
  <si>
    <t>2024 - nominal fee $5</t>
  </si>
  <si>
    <t>12 Step Within</t>
  </si>
  <si>
    <t xml:space="preserve">Contribution to Region </t>
  </si>
  <si>
    <t xml:space="preserve"> pp fees for event reg and cc fees</t>
  </si>
  <si>
    <t>renewed 5/23 to avoid rate change, 8/24</t>
  </si>
  <si>
    <t>Version 2</t>
  </si>
  <si>
    <t xml:space="preserve">includes  laptop </t>
  </si>
  <si>
    <t>July 22 - June 2023</t>
  </si>
  <si>
    <t>Other Workshops Expense</t>
  </si>
  <si>
    <t>Region 4</t>
  </si>
  <si>
    <t xml:space="preserve">Other Workshops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</si>
</sst>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D0CEC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1" xfId="0" applyFont="1" applyBorder="1"/>
    <xf numFmtId="0" fontId="0" fillId="2" borderId="1" xfId="0" applyFont="1" applyFill="1" applyBorder="1"/>
    <xf numFmtId="44" fontId="0" fillId="0" borderId="1" xfId="0" applyNumberFormat="1" applyFont="1" applyBorder="1"/>
    <xf numFmtId="44" fontId="0" fillId="0" borderId="1" xfId="0" applyNumberFormat="1" applyFont="1" applyBorder="1" applyAlignment="1"/>
    <xf numFmtId="44" fontId="0" fillId="2" borderId="1" xfId="0" applyNumberFormat="1" applyFont="1" applyFill="1" applyBorder="1"/>
    <xf numFmtId="0" fontId="0" fillId="0" borderId="1" xfId="0" applyFont="1" applyBorder="1" applyAlignment="1"/>
    <xf numFmtId="44" fontId="0" fillId="0" borderId="0" xfId="0" applyNumberFormat="1" applyFont="1"/>
    <xf numFmtId="44" fontId="0" fillId="0" borderId="0" xfId="0" applyNumberFormat="1" applyFont="1" applyAlignment="1"/>
    <xf numFmtId="44" fontId="0" fillId="0" borderId="0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Alignment="1"/>
    <xf numFmtId="0" fontId="0" fillId="0" borderId="1" xfId="0" applyFont="1" applyFill="1" applyBorder="1"/>
    <xf numFmtId="0" fontId="0" fillId="0" borderId="2" xfId="0" applyFont="1" applyBorder="1"/>
    <xf numFmtId="0" fontId="1" fillId="0" borderId="2" xfId="0" applyFont="1" applyBorder="1"/>
    <xf numFmtId="0" fontId="0" fillId="2" borderId="2" xfId="0" applyFont="1" applyFill="1" applyBorder="1"/>
    <xf numFmtId="0" fontId="0" fillId="0" borderId="3" xfId="0" applyFont="1" applyBorder="1" applyAlignment="1"/>
    <xf numFmtId="0" fontId="0" fillId="0" borderId="2" xfId="0" applyFont="1" applyFill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/>
    </xf>
    <xf numFmtId="0" fontId="2" fillId="3" borderId="0" xfId="0" applyFont="1" applyFill="1" applyAlignment="1"/>
    <xf numFmtId="0" fontId="0" fillId="2" borderId="1" xfId="0" applyFont="1" applyFill="1" applyBorder="1" applyAlignment="1">
      <alignment horizontal="center"/>
    </xf>
    <xf numFmtId="17" fontId="0" fillId="0" borderId="1" xfId="0" applyNumberFormat="1" applyFont="1" applyBorder="1"/>
    <xf numFmtId="0" fontId="3" fillId="0" borderId="0" xfId="0" applyFont="1" applyAlignment="1"/>
    <xf numFmtId="0" fontId="0" fillId="0" borderId="4" xfId="0" applyFont="1" applyBorder="1" applyAlignment="1"/>
    <xf numFmtId="17" fontId="0" fillId="0" borderId="2" xfId="0" applyNumberFormat="1" applyBorder="1"/>
    <xf numFmtId="0" fontId="0" fillId="0" borderId="5" xfId="0" applyFont="1" applyBorder="1" applyAlignment="1"/>
    <xf numFmtId="0" fontId="0" fillId="4" borderId="0" xfId="0" applyFont="1" applyFill="1" applyBorder="1" applyAlignment="1"/>
    <xf numFmtId="0" fontId="0" fillId="0" borderId="6" xfId="0" applyFont="1" applyBorder="1"/>
    <xf numFmtId="0" fontId="0" fillId="0" borderId="0" xfId="0" applyFont="1" applyBorder="1"/>
    <xf numFmtId="49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8"/>
  <sheetViews>
    <sheetView tabSelected="1" workbookViewId="0">
      <selection activeCell="D38" sqref="D38"/>
    </sheetView>
  </sheetViews>
  <sheetFormatPr defaultColWidth="14.42578125" defaultRowHeight="15" customHeight="1" x14ac:dyDescent="0.25"/>
  <cols>
    <col min="1" max="1" width="25.42578125" customWidth="1"/>
    <col min="2" max="2" width="14.5703125" customWidth="1"/>
    <col min="3" max="3" width="17.7109375" customWidth="1"/>
    <col min="4" max="4" width="20.28515625" customWidth="1"/>
    <col min="5" max="5" width="40.28515625" customWidth="1"/>
    <col min="6" max="6" width="8.7109375" customWidth="1"/>
    <col min="7" max="7" width="11.7109375" customWidth="1"/>
    <col min="8" max="26" width="8.7109375" customWidth="1"/>
  </cols>
  <sheetData>
    <row r="1" spans="1:6" ht="15" customHeight="1" x14ac:dyDescent="0.25">
      <c r="A1" s="11" t="s">
        <v>41</v>
      </c>
      <c r="B1" s="11"/>
      <c r="C1" s="20" t="s">
        <v>66</v>
      </c>
      <c r="D1" s="23"/>
    </row>
    <row r="2" spans="1:6" ht="22.5" customHeight="1" x14ac:dyDescent="0.25">
      <c r="A2" s="1" t="s">
        <v>0</v>
      </c>
      <c r="B2" s="19" t="s">
        <v>42</v>
      </c>
      <c r="C2" s="19" t="s">
        <v>68</v>
      </c>
      <c r="D2" s="19" t="s">
        <v>43</v>
      </c>
      <c r="E2" s="1" t="s">
        <v>1</v>
      </c>
    </row>
    <row r="3" spans="1:6" x14ac:dyDescent="0.25">
      <c r="A3" s="2" t="s">
        <v>2</v>
      </c>
      <c r="B3" s="2"/>
      <c r="C3" s="2"/>
      <c r="D3" s="21"/>
      <c r="E3" s="2"/>
    </row>
    <row r="4" spans="1:6" x14ac:dyDescent="0.25">
      <c r="A4" s="1" t="s">
        <v>3</v>
      </c>
      <c r="B4" s="3">
        <v>18000</v>
      </c>
      <c r="C4" s="3">
        <f>16103+1076</f>
        <v>17179</v>
      </c>
      <c r="D4" s="3">
        <v>18000</v>
      </c>
      <c r="E4" s="1"/>
    </row>
    <row r="5" spans="1:6" x14ac:dyDescent="0.25">
      <c r="A5" s="1" t="s">
        <v>4</v>
      </c>
      <c r="B5" s="3">
        <v>500</v>
      </c>
      <c r="C5" s="3">
        <v>630</v>
      </c>
      <c r="D5" s="4">
        <v>1500</v>
      </c>
      <c r="E5" s="1" t="s">
        <v>59</v>
      </c>
    </row>
    <row r="6" spans="1:6" x14ac:dyDescent="0.25">
      <c r="A6" s="1" t="s">
        <v>71</v>
      </c>
      <c r="B6" s="3">
        <v>500</v>
      </c>
      <c r="C6" s="3">
        <v>0</v>
      </c>
      <c r="D6" s="3">
        <v>0</v>
      </c>
      <c r="E6" s="28"/>
      <c r="F6" s="29"/>
    </row>
    <row r="7" spans="1:6" x14ac:dyDescent="0.25">
      <c r="A7" s="1" t="s">
        <v>5</v>
      </c>
      <c r="B7" s="5"/>
      <c r="C7" s="5"/>
      <c r="D7" s="5"/>
      <c r="E7" s="2"/>
    </row>
    <row r="8" spans="1:6" x14ac:dyDescent="0.25">
      <c r="A8" s="1" t="s">
        <v>60</v>
      </c>
      <c r="B8" s="3">
        <v>1000</v>
      </c>
      <c r="C8" s="3">
        <v>595</v>
      </c>
      <c r="D8" s="3">
        <v>600</v>
      </c>
      <c r="E8" s="22" t="s">
        <v>61</v>
      </c>
    </row>
    <row r="9" spans="1:6" x14ac:dyDescent="0.25">
      <c r="A9" s="1" t="s">
        <v>23</v>
      </c>
      <c r="B9" s="3">
        <v>23000</v>
      </c>
      <c r="C9" s="3">
        <v>23498</v>
      </c>
      <c r="D9" s="3">
        <v>25000</v>
      </c>
      <c r="E9" s="1" t="s">
        <v>49</v>
      </c>
    </row>
    <row r="10" spans="1:6" x14ac:dyDescent="0.25">
      <c r="A10" s="1" t="s">
        <v>7</v>
      </c>
      <c r="B10" s="3">
        <v>0</v>
      </c>
      <c r="C10" s="3">
        <v>0</v>
      </c>
      <c r="D10" s="3">
        <v>19000</v>
      </c>
      <c r="E10" s="25" t="s">
        <v>51</v>
      </c>
    </row>
    <row r="11" spans="1:6" x14ac:dyDescent="0.25">
      <c r="A11" s="1" t="s">
        <v>8</v>
      </c>
      <c r="B11" s="3">
        <v>300</v>
      </c>
      <c r="C11" s="3">
        <v>205</v>
      </c>
      <c r="D11" s="4">
        <v>300</v>
      </c>
      <c r="E11" s="12" t="s">
        <v>45</v>
      </c>
    </row>
    <row r="12" spans="1:6" x14ac:dyDescent="0.25">
      <c r="A12" s="2"/>
      <c r="B12" s="5"/>
      <c r="C12" s="5"/>
      <c r="D12" s="5"/>
      <c r="E12" s="2"/>
    </row>
    <row r="13" spans="1:6" x14ac:dyDescent="0.25">
      <c r="A13" s="2" t="s">
        <v>9</v>
      </c>
      <c r="B13" s="5">
        <f>SUM(B4:B11)</f>
        <v>43300</v>
      </c>
      <c r="C13" s="5">
        <f>SUM(C4:C11)</f>
        <v>42107</v>
      </c>
      <c r="D13" s="5">
        <f>SUM(D4:D11)</f>
        <v>64400</v>
      </c>
      <c r="E13" s="2"/>
    </row>
    <row r="14" spans="1:6" x14ac:dyDescent="0.25">
      <c r="A14" s="1"/>
      <c r="B14" s="3"/>
      <c r="C14" s="3"/>
      <c r="D14" s="3"/>
      <c r="E14" s="1"/>
    </row>
    <row r="15" spans="1:6" x14ac:dyDescent="0.25">
      <c r="A15" s="2" t="s">
        <v>10</v>
      </c>
      <c r="B15" s="5"/>
      <c r="C15" s="5"/>
      <c r="D15" s="5"/>
      <c r="E15" s="2"/>
    </row>
    <row r="16" spans="1:6" x14ac:dyDescent="0.25">
      <c r="A16" s="1" t="s">
        <v>11</v>
      </c>
      <c r="B16" s="3">
        <v>700</v>
      </c>
      <c r="C16" s="3">
        <f>1152+15</f>
        <v>1167</v>
      </c>
      <c r="D16" s="3">
        <v>1500</v>
      </c>
      <c r="E16" s="12" t="s">
        <v>64</v>
      </c>
    </row>
    <row r="17" spans="1:7" x14ac:dyDescent="0.25">
      <c r="A17" s="1" t="s">
        <v>12</v>
      </c>
      <c r="B17" s="3">
        <v>2600</v>
      </c>
      <c r="C17" s="3">
        <v>1698</v>
      </c>
      <c r="D17" s="3">
        <v>2600</v>
      </c>
      <c r="E17" s="12" t="s">
        <v>28</v>
      </c>
    </row>
    <row r="18" spans="1:7" ht="15.75" customHeight="1" x14ac:dyDescent="0.25">
      <c r="A18" s="1" t="s">
        <v>13</v>
      </c>
      <c r="B18" s="3">
        <v>1131</v>
      </c>
      <c r="C18" s="3">
        <v>833</v>
      </c>
      <c r="D18" s="3">
        <v>840</v>
      </c>
      <c r="E18" s="12" t="s">
        <v>46</v>
      </c>
    </row>
    <row r="19" spans="1:7" ht="15.75" customHeight="1" x14ac:dyDescent="0.25">
      <c r="A19" s="1" t="s">
        <v>14</v>
      </c>
      <c r="B19" s="3">
        <v>25</v>
      </c>
      <c r="C19" s="3">
        <v>25</v>
      </c>
      <c r="D19" s="3">
        <v>25</v>
      </c>
      <c r="E19" s="1" t="s">
        <v>47</v>
      </c>
    </row>
    <row r="20" spans="1:7" ht="15.75" customHeight="1" x14ac:dyDescent="0.25">
      <c r="A20" s="1" t="s">
        <v>15</v>
      </c>
      <c r="B20" s="3">
        <v>500</v>
      </c>
      <c r="C20" s="3">
        <v>2192</v>
      </c>
      <c r="D20" s="4">
        <v>1200</v>
      </c>
      <c r="E20" s="1"/>
    </row>
    <row r="21" spans="1:7" ht="15.75" customHeight="1" x14ac:dyDescent="0.25">
      <c r="A21" s="1" t="s">
        <v>16</v>
      </c>
      <c r="B21" s="3">
        <v>270</v>
      </c>
      <c r="C21" s="3">
        <v>576</v>
      </c>
      <c r="D21" s="3">
        <v>0</v>
      </c>
      <c r="E21" s="1" t="s">
        <v>65</v>
      </c>
    </row>
    <row r="22" spans="1:7" ht="15.75" customHeight="1" x14ac:dyDescent="0.25">
      <c r="A22" s="1" t="s">
        <v>17</v>
      </c>
      <c r="B22" s="3">
        <v>100</v>
      </c>
      <c r="C22" s="3">
        <v>100</v>
      </c>
      <c r="D22" s="4">
        <v>200</v>
      </c>
      <c r="E22" s="1" t="s">
        <v>57</v>
      </c>
    </row>
    <row r="23" spans="1:7" ht="15.75" customHeight="1" x14ac:dyDescent="0.25">
      <c r="A23" s="1" t="s">
        <v>30</v>
      </c>
      <c r="B23" s="3">
        <v>3500</v>
      </c>
      <c r="C23" s="3">
        <f>85+12</f>
        <v>97</v>
      </c>
      <c r="D23" s="3">
        <v>2000</v>
      </c>
      <c r="E23" s="1" t="s">
        <v>67</v>
      </c>
    </row>
    <row r="24" spans="1:7" ht="15.75" customHeight="1" x14ac:dyDescent="0.25">
      <c r="A24" s="1" t="s">
        <v>18</v>
      </c>
      <c r="B24" s="3">
        <v>1450</v>
      </c>
      <c r="C24" s="3">
        <v>1428</v>
      </c>
      <c r="D24" s="4">
        <v>1450</v>
      </c>
      <c r="E24" s="6" t="s">
        <v>31</v>
      </c>
    </row>
    <row r="25" spans="1:7" ht="15.75" customHeight="1" x14ac:dyDescent="0.25">
      <c r="A25" s="1" t="s">
        <v>54</v>
      </c>
      <c r="B25" s="3">
        <v>2000</v>
      </c>
      <c r="C25" s="3">
        <v>570</v>
      </c>
      <c r="D25" s="4">
        <v>3000</v>
      </c>
      <c r="E25" s="24" t="s">
        <v>53</v>
      </c>
    </row>
    <row r="26" spans="1:7" ht="15.75" customHeight="1" x14ac:dyDescent="0.25">
      <c r="A26" s="1" t="s">
        <v>62</v>
      </c>
      <c r="B26" s="3">
        <v>500</v>
      </c>
      <c r="C26" s="3">
        <v>0</v>
      </c>
      <c r="D26" s="3">
        <v>500</v>
      </c>
      <c r="E26" s="26"/>
    </row>
    <row r="27" spans="1:7" ht="15.75" customHeight="1" x14ac:dyDescent="0.25">
      <c r="A27" s="1" t="s">
        <v>19</v>
      </c>
      <c r="B27" s="3">
        <v>0</v>
      </c>
      <c r="C27" s="3">
        <v>0</v>
      </c>
      <c r="D27" s="3">
        <v>0</v>
      </c>
      <c r="E27" s="13"/>
      <c r="F27" s="10"/>
      <c r="G27" s="9"/>
    </row>
    <row r="28" spans="1:7" ht="15.75" customHeight="1" x14ac:dyDescent="0.25">
      <c r="A28" s="1" t="s">
        <v>20</v>
      </c>
      <c r="B28" s="3">
        <v>564</v>
      </c>
      <c r="C28" s="3">
        <v>608</v>
      </c>
      <c r="D28" s="3">
        <v>700</v>
      </c>
      <c r="E28" s="14" t="s">
        <v>55</v>
      </c>
      <c r="F28" s="10"/>
      <c r="G28" s="9"/>
    </row>
    <row r="29" spans="1:7" ht="15.75" customHeight="1" x14ac:dyDescent="0.25">
      <c r="A29" s="1" t="s">
        <v>29</v>
      </c>
      <c r="B29" s="3">
        <v>255</v>
      </c>
      <c r="C29" s="3">
        <v>253</v>
      </c>
      <c r="D29" s="3">
        <v>255</v>
      </c>
      <c r="E29" s="14" t="s">
        <v>32</v>
      </c>
      <c r="F29" s="10"/>
      <c r="G29" s="8"/>
    </row>
    <row r="30" spans="1:7" ht="15.75" customHeight="1" x14ac:dyDescent="0.25">
      <c r="A30" s="1" t="s">
        <v>38</v>
      </c>
      <c r="B30" s="3">
        <v>5000</v>
      </c>
      <c r="C30" s="3" t="s">
        <v>39</v>
      </c>
      <c r="D30" s="3">
        <v>5000</v>
      </c>
      <c r="E30" s="14"/>
      <c r="F30" s="10"/>
      <c r="G30" s="8"/>
    </row>
    <row r="31" spans="1:7" ht="15.75" customHeight="1" x14ac:dyDescent="0.25">
      <c r="A31" s="1" t="s">
        <v>69</v>
      </c>
      <c r="B31" s="3">
        <v>500</v>
      </c>
      <c r="C31" s="3">
        <v>0</v>
      </c>
      <c r="D31" s="4">
        <v>500</v>
      </c>
      <c r="E31" s="13"/>
    </row>
    <row r="32" spans="1:7" ht="15.75" customHeight="1" x14ac:dyDescent="0.25">
      <c r="A32" s="1" t="s">
        <v>63</v>
      </c>
      <c r="B32" s="3">
        <v>240</v>
      </c>
      <c r="C32" s="3">
        <v>0</v>
      </c>
      <c r="D32" s="3">
        <v>0</v>
      </c>
      <c r="E32" s="1" t="s">
        <v>34</v>
      </c>
    </row>
    <row r="33" spans="1:5" ht="15.75" customHeight="1" x14ac:dyDescent="0.25">
      <c r="A33" s="1" t="s">
        <v>21</v>
      </c>
      <c r="B33" s="3">
        <v>10000</v>
      </c>
      <c r="C33" s="3">
        <v>10000</v>
      </c>
      <c r="D33" s="3">
        <v>0</v>
      </c>
      <c r="E33" s="1" t="s">
        <v>35</v>
      </c>
    </row>
    <row r="34" spans="1:5" ht="15.75" customHeight="1" x14ac:dyDescent="0.25">
      <c r="A34" s="1" t="s">
        <v>27</v>
      </c>
      <c r="B34" s="3">
        <v>1000</v>
      </c>
      <c r="C34" s="3">
        <v>938</v>
      </c>
      <c r="D34" s="4">
        <v>1000</v>
      </c>
      <c r="E34" s="18" t="s">
        <v>36</v>
      </c>
    </row>
    <row r="35" spans="1:5" ht="15.75" customHeight="1" x14ac:dyDescent="0.25">
      <c r="A35" s="1" t="s">
        <v>5</v>
      </c>
      <c r="B35" s="5"/>
      <c r="C35" s="5"/>
      <c r="D35" s="5"/>
      <c r="E35" s="2"/>
    </row>
    <row r="36" spans="1:5" ht="15.75" customHeight="1" x14ac:dyDescent="0.25">
      <c r="A36" s="1" t="s">
        <v>22</v>
      </c>
      <c r="B36" s="3">
        <v>1500</v>
      </c>
      <c r="C36" s="3">
        <v>0</v>
      </c>
      <c r="D36" s="3">
        <v>19000</v>
      </c>
      <c r="E36" s="30" t="s">
        <v>56</v>
      </c>
    </row>
    <row r="37" spans="1:5" ht="15.75" customHeight="1" x14ac:dyDescent="0.25">
      <c r="A37" s="1" t="s">
        <v>6</v>
      </c>
      <c r="B37" s="3">
        <v>750</v>
      </c>
      <c r="C37" s="3">
        <v>0</v>
      </c>
      <c r="D37" s="3">
        <v>100</v>
      </c>
      <c r="E37" s="1" t="s">
        <v>48</v>
      </c>
    </row>
    <row r="38" spans="1:5" ht="15.75" customHeight="1" x14ac:dyDescent="0.25">
      <c r="A38" s="1" t="s">
        <v>23</v>
      </c>
      <c r="B38" s="3">
        <v>20000</v>
      </c>
      <c r="C38" s="3">
        <v>25610</v>
      </c>
      <c r="D38" s="3">
        <v>25000</v>
      </c>
      <c r="E38" s="13" t="s">
        <v>37</v>
      </c>
    </row>
    <row r="39" spans="1:5" ht="15.75" customHeight="1" x14ac:dyDescent="0.25">
      <c r="A39" s="1" t="s">
        <v>8</v>
      </c>
      <c r="B39" s="3">
        <v>250</v>
      </c>
      <c r="C39" s="3">
        <v>0</v>
      </c>
      <c r="D39" s="4">
        <v>0</v>
      </c>
      <c r="E39" s="13" t="s">
        <v>44</v>
      </c>
    </row>
    <row r="40" spans="1:5" ht="15.75" customHeight="1" x14ac:dyDescent="0.25">
      <c r="A40" s="1" t="s">
        <v>70</v>
      </c>
      <c r="B40" s="3">
        <v>1500</v>
      </c>
      <c r="C40" s="3">
        <v>161</v>
      </c>
      <c r="D40" s="4">
        <v>1500</v>
      </c>
      <c r="E40" s="13" t="s">
        <v>33</v>
      </c>
    </row>
    <row r="41" spans="1:5" ht="15.75" customHeight="1" x14ac:dyDescent="0.25">
      <c r="A41" s="1" t="s">
        <v>24</v>
      </c>
      <c r="B41" s="3">
        <v>1250</v>
      </c>
      <c r="C41" s="3">
        <v>2622</v>
      </c>
      <c r="D41" s="4">
        <v>2800</v>
      </c>
      <c r="E41" s="17" t="s">
        <v>50</v>
      </c>
    </row>
    <row r="42" spans="1:5" ht="15.75" customHeight="1" x14ac:dyDescent="0.25">
      <c r="A42" s="2"/>
      <c r="B42" s="5"/>
      <c r="C42" s="5"/>
      <c r="D42" s="5"/>
      <c r="E42" s="15"/>
    </row>
    <row r="43" spans="1:5" ht="15.75" customHeight="1" x14ac:dyDescent="0.25">
      <c r="A43" s="2" t="s">
        <v>25</v>
      </c>
      <c r="B43" s="5">
        <f>SUM(B16:B41)</f>
        <v>55585</v>
      </c>
      <c r="C43" s="5">
        <f>SUM(C16:C41)</f>
        <v>48878</v>
      </c>
      <c r="D43" s="5">
        <f>SUM(D16:D41)</f>
        <v>69170</v>
      </c>
      <c r="E43" s="15"/>
    </row>
    <row r="44" spans="1:5" ht="15.75" customHeight="1" x14ac:dyDescent="0.25">
      <c r="B44" s="7"/>
      <c r="C44" s="7"/>
      <c r="D44" s="7"/>
      <c r="E44" s="16"/>
    </row>
    <row r="45" spans="1:5" ht="15.75" customHeight="1" x14ac:dyDescent="0.25">
      <c r="A45" s="2" t="s">
        <v>26</v>
      </c>
      <c r="B45" s="5">
        <f>SUM(B13-B43)</f>
        <v>-12285</v>
      </c>
      <c r="C45" s="5">
        <f>SUM(C13-C43)</f>
        <v>-6771</v>
      </c>
      <c r="D45" s="5">
        <f>SUM(D13-D43)</f>
        <v>-4770</v>
      </c>
      <c r="E45" s="15" t="s">
        <v>40</v>
      </c>
    </row>
    <row r="46" spans="1:5" ht="15.75" customHeight="1" x14ac:dyDescent="0.25">
      <c r="A46" s="27"/>
      <c r="B46" s="7"/>
      <c r="C46" s="7"/>
      <c r="D46" s="7"/>
    </row>
    <row r="47" spans="1:5" ht="15.75" customHeight="1" x14ac:dyDescent="0.25">
      <c r="B47" s="7"/>
      <c r="C47" s="7"/>
      <c r="D47" s="7"/>
    </row>
    <row r="48" spans="1:5" ht="15.75" customHeight="1" x14ac:dyDescent="0.25">
      <c r="A48" t="s">
        <v>58</v>
      </c>
      <c r="B48" s="7" t="s">
        <v>52</v>
      </c>
      <c r="C48" s="7"/>
      <c r="D48" s="7"/>
    </row>
    <row r="49" spans="2:4" ht="15.75" customHeight="1" x14ac:dyDescent="0.25">
      <c r="B49" s="7"/>
      <c r="C49" s="7"/>
      <c r="D49" s="7"/>
    </row>
    <row r="50" spans="2:4" ht="15.75" customHeight="1" x14ac:dyDescent="0.25">
      <c r="B50" s="7"/>
      <c r="C50" s="7"/>
      <c r="D50" s="7"/>
    </row>
    <row r="51" spans="2:4" ht="15.75" customHeight="1" x14ac:dyDescent="0.25">
      <c r="B51" s="7"/>
      <c r="C51" s="7"/>
      <c r="D51" s="7"/>
    </row>
    <row r="52" spans="2:4" ht="15.75" customHeight="1" x14ac:dyDescent="0.25">
      <c r="B52" s="7"/>
      <c r="C52" s="7"/>
      <c r="D52" s="7"/>
    </row>
    <row r="53" spans="2:4" ht="15.75" customHeight="1" x14ac:dyDescent="0.25">
      <c r="B53" s="7"/>
      <c r="C53" s="7"/>
      <c r="D53" s="7"/>
    </row>
    <row r="54" spans="2:4" ht="15.75" customHeight="1" x14ac:dyDescent="0.25">
      <c r="B54" s="7"/>
      <c r="C54" s="7"/>
      <c r="D54" s="7"/>
    </row>
    <row r="55" spans="2:4" ht="15.75" customHeight="1" x14ac:dyDescent="0.25">
      <c r="B55" s="7"/>
      <c r="C55" s="7"/>
      <c r="D55" s="7"/>
    </row>
    <row r="56" spans="2:4" ht="15.75" customHeight="1" x14ac:dyDescent="0.25">
      <c r="B56" s="7"/>
      <c r="C56" s="7"/>
      <c r="D56" s="7"/>
    </row>
    <row r="57" spans="2:4" ht="15.75" customHeight="1" x14ac:dyDescent="0.25">
      <c r="B57" s="7"/>
      <c r="C57" s="7"/>
      <c r="D57" s="7"/>
    </row>
    <row r="58" spans="2:4" ht="15.75" customHeight="1" x14ac:dyDescent="0.25">
      <c r="B58" s="7"/>
      <c r="C58" s="7"/>
      <c r="D58" s="7"/>
    </row>
    <row r="59" spans="2:4" ht="15.75" customHeight="1" x14ac:dyDescent="0.25">
      <c r="B59" s="7"/>
      <c r="C59" s="7"/>
      <c r="D59" s="7"/>
    </row>
    <row r="60" spans="2:4" ht="15.75" customHeight="1" x14ac:dyDescent="0.25">
      <c r="B60" s="7"/>
      <c r="C60" s="7"/>
      <c r="D60" s="7"/>
    </row>
    <row r="61" spans="2:4" ht="15.75" customHeight="1" x14ac:dyDescent="0.25">
      <c r="B61" s="7"/>
      <c r="C61" s="7"/>
      <c r="D61" s="7"/>
    </row>
    <row r="62" spans="2:4" ht="15.75" customHeight="1" x14ac:dyDescent="0.25">
      <c r="B62" s="7"/>
      <c r="C62" s="7"/>
      <c r="D62" s="7"/>
    </row>
    <row r="63" spans="2:4" ht="15.75" customHeight="1" x14ac:dyDescent="0.25">
      <c r="B63" s="7"/>
      <c r="C63" s="7"/>
      <c r="D63" s="7"/>
    </row>
    <row r="64" spans="2:4" ht="15.75" customHeight="1" x14ac:dyDescent="0.25">
      <c r="B64" s="7"/>
      <c r="C64" s="7"/>
      <c r="D64" s="7"/>
    </row>
    <row r="65" spans="2:4" ht="15.75" customHeight="1" x14ac:dyDescent="0.25">
      <c r="B65" s="7"/>
      <c r="C65" s="7"/>
      <c r="D65" s="7"/>
    </row>
    <row r="66" spans="2:4" ht="15.75" customHeight="1" x14ac:dyDescent="0.25">
      <c r="B66" s="7"/>
      <c r="C66" s="7"/>
      <c r="D66" s="7"/>
    </row>
    <row r="67" spans="2:4" ht="15.75" customHeight="1" x14ac:dyDescent="0.25">
      <c r="B67" s="7"/>
      <c r="C67" s="7"/>
      <c r="D67" s="7"/>
    </row>
    <row r="68" spans="2:4" ht="15.75" customHeight="1" x14ac:dyDescent="0.25">
      <c r="B68" s="7"/>
      <c r="C68" s="7"/>
      <c r="D68" s="7"/>
    </row>
    <row r="69" spans="2:4" ht="15.75" customHeight="1" x14ac:dyDescent="0.25">
      <c r="B69" s="7"/>
      <c r="C69" s="7"/>
      <c r="D69" s="7"/>
    </row>
    <row r="70" spans="2:4" ht="15.75" customHeight="1" x14ac:dyDescent="0.25">
      <c r="B70" s="7"/>
      <c r="C70" s="7"/>
      <c r="D70" s="7"/>
    </row>
    <row r="71" spans="2:4" ht="15.75" customHeight="1" x14ac:dyDescent="0.25">
      <c r="B71" s="7"/>
      <c r="C71" s="7"/>
      <c r="D71" s="7"/>
    </row>
    <row r="72" spans="2:4" ht="15.75" customHeight="1" x14ac:dyDescent="0.25">
      <c r="B72" s="7"/>
      <c r="C72" s="7"/>
      <c r="D72" s="7"/>
    </row>
    <row r="73" spans="2:4" ht="15.75" customHeight="1" x14ac:dyDescent="0.25">
      <c r="B73" s="7"/>
      <c r="C73" s="7"/>
      <c r="D73" s="7"/>
    </row>
    <row r="74" spans="2:4" ht="15.75" customHeight="1" x14ac:dyDescent="0.25">
      <c r="B74" s="7"/>
      <c r="C74" s="7"/>
      <c r="D74" s="7"/>
    </row>
    <row r="75" spans="2:4" ht="15.75" customHeight="1" x14ac:dyDescent="0.25">
      <c r="B75" s="7"/>
      <c r="C75" s="7"/>
      <c r="D75" s="7"/>
    </row>
    <row r="76" spans="2:4" ht="15.75" customHeight="1" x14ac:dyDescent="0.25">
      <c r="B76" s="7"/>
      <c r="C76" s="7"/>
      <c r="D76" s="7"/>
    </row>
    <row r="77" spans="2:4" ht="15.75" customHeight="1" x14ac:dyDescent="0.25">
      <c r="B77" s="7"/>
      <c r="C77" s="7"/>
      <c r="D77" s="7"/>
    </row>
    <row r="78" spans="2:4" ht="15.75" customHeight="1" x14ac:dyDescent="0.25">
      <c r="B78" s="7"/>
      <c r="C78" s="7"/>
      <c r="D78" s="7"/>
    </row>
    <row r="79" spans="2:4" ht="15.75" customHeight="1" x14ac:dyDescent="0.25">
      <c r="B79" s="7"/>
      <c r="C79" s="7"/>
      <c r="D79" s="7"/>
    </row>
    <row r="80" spans="2:4" ht="15.75" customHeight="1" x14ac:dyDescent="0.25">
      <c r="B80" s="7"/>
      <c r="C80" s="7"/>
      <c r="D80" s="7"/>
    </row>
    <row r="81" spans="2:4" ht="15.75" customHeight="1" x14ac:dyDescent="0.25">
      <c r="B81" s="7"/>
      <c r="C81" s="7"/>
      <c r="D81" s="7"/>
    </row>
    <row r="82" spans="2:4" ht="15.75" customHeight="1" x14ac:dyDescent="0.25">
      <c r="B82" s="7"/>
      <c r="C82" s="7"/>
      <c r="D82" s="7"/>
    </row>
    <row r="83" spans="2:4" ht="15.75" customHeight="1" x14ac:dyDescent="0.25">
      <c r="B83" s="7"/>
      <c r="C83" s="7"/>
      <c r="D83" s="7"/>
    </row>
    <row r="84" spans="2:4" ht="15.75" customHeight="1" x14ac:dyDescent="0.25">
      <c r="B84" s="7"/>
      <c r="C84" s="7"/>
      <c r="D84" s="7"/>
    </row>
    <row r="85" spans="2:4" ht="15.75" customHeight="1" x14ac:dyDescent="0.25">
      <c r="B85" s="7"/>
      <c r="C85" s="7"/>
      <c r="D85" s="7"/>
    </row>
    <row r="86" spans="2:4" ht="15.75" customHeight="1" x14ac:dyDescent="0.25">
      <c r="B86" s="7"/>
      <c r="C86" s="7"/>
      <c r="D86" s="7"/>
    </row>
    <row r="87" spans="2:4" ht="15.75" customHeight="1" x14ac:dyDescent="0.25"/>
    <row r="88" spans="2:4" ht="15.75" customHeight="1" x14ac:dyDescent="0.25"/>
    <row r="89" spans="2:4" ht="15.75" customHeight="1" x14ac:dyDescent="0.25"/>
    <row r="90" spans="2:4" ht="15.75" customHeight="1" x14ac:dyDescent="0.25"/>
    <row r="91" spans="2:4" ht="15.75" customHeight="1" x14ac:dyDescent="0.25"/>
    <row r="92" spans="2:4" ht="15.75" customHeight="1" x14ac:dyDescent="0.25"/>
    <row r="93" spans="2:4" ht="15.75" customHeight="1" x14ac:dyDescent="0.25"/>
    <row r="94" spans="2:4" ht="15.75" customHeight="1" x14ac:dyDescent="0.25"/>
    <row r="95" spans="2:4" ht="15.75" customHeight="1" x14ac:dyDescent="0.25"/>
    <row r="96" spans="2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HP</cp:lastModifiedBy>
  <cp:lastPrinted>2023-07-02T14:04:40Z</cp:lastPrinted>
  <dcterms:created xsi:type="dcterms:W3CDTF">2018-06-29T22:11:51Z</dcterms:created>
  <dcterms:modified xsi:type="dcterms:W3CDTF">2023-07-25T19:20:18Z</dcterms:modified>
</cp:coreProperties>
</file>